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910258930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report" sheetId="1" r:id="Rb0b487efbcea4526"/>
    <x:sheet xmlns:r="http://schemas.openxmlformats.org/officeDocument/2006/relationships" name="Orders" sheetId="2" r:id="Rf0e84b8c810d4328"/>
    <x:sheet xmlns:r="http://schemas.openxmlformats.org/officeDocument/2006/relationships" name="Raw export" sheetId="3" r:id="R609833dd0e0449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dd mmm yyyy"/>
    <x:numFmt numFmtId="201" formatCode="#,##0.00"/>
    <x:numFmt numFmtId="202" formatCode="0"/>
    <x:numFmt numFmtId="203" formatCode="@"/>
    <x:numFmt numFmtId="204" formatCode="000000"/>
    <x:numFmt numFmtId="205" formatCode="0000000000"/>
    <x:numFmt numFmtId="206" formatCode="00000000000"/>
  </x:numFmts>
  <x:fonts count="7">
    <x:font>
      <x:sz val="11"/>
      <x:name val="Carlito"/>
    </x:font>
    <x:font>
      <x:sz val="10"/>
      <x:color rgb="FF192C29"/>
      <x:name val="Arial"/>
    </x:font>
    <x:font>
      <x:b/>
      <x:sz val="16"/>
      <x:color rgb="FF192C29"/>
      <x:name val="Arial"/>
    </x:font>
    <x:font>
      <x:i/>
      <x:sz val="10"/>
      <x:color rgb="FF53615A"/>
      <x:name val="Arial"/>
    </x:font>
    <x:font>
      <x:sz val="10"/>
      <x:color rgb="FF53615A"/>
      <x:name val="Arial"/>
    </x:font>
    <x:font>
      <x:b/>
      <x:sz val="10"/>
      <x:color rgb="FFFFFFFF"/>
      <x:name val="Arial"/>
    </x:font>
    <x:font>
      <x:b/>
      <x:sz val="10"/>
      <x:color rgb="FF192C29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1C9"/>
      </x:patternFill>
    </x:fill>
    <x:fill>
      <x:patternFill patternType="solid">
        <x:fgColor rgb="FF176651"/>
      </x:patternFill>
    </x:fill>
    <x:fill>
      <x:patternFill patternType="solid">
        <x:fgColor rgb="FFE5EFE3"/>
      </x:patternFill>
    </x:fill>
    <x:fill>
      <x:patternFill patternType="solid">
        <x:fgColor rgb="FFFFF5D9"/>
      </x:patternFill>
    </x:fill>
    <x:fill>
      <x:patternFill patternType="solid">
        <x:fgColor rgb="FF536B5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horizontal="center" vertical="center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bba270e264226" /><Relationship Type="http://schemas.openxmlformats.org/officeDocument/2006/relationships/theme" Target="/xl/theme/theme1.xml" Id="R456221edfea940bb" /><Relationship Type="http://schemas.openxmlformats.org/officeDocument/2006/relationships/sharedStrings" Target="/xl/sharedStrings.xml" Id="Re74143df635e47ca" /><Relationship Type="http://schemas.openxmlformats.org/officeDocument/2006/relationships/worksheet" Target="/xl/worksheets/sheet1.xml" Id="Rb0b487efbcea4526" /><Relationship Type="http://schemas.openxmlformats.org/officeDocument/2006/relationships/worksheet" Target="/xl/worksheets/sheet2.xml" Id="Rf0e84b8c810d4328" /><Relationship Type="http://schemas.openxmlformats.org/officeDocument/2006/relationships/worksheet" Target="/xl/worksheets/sheet3.xml" Id="R609833dd0e0449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651"/>
  </x:sheetPr>
  <x:sheetViews>
    <x:sheetView showGridLines="0" workbookViewId="0"/>
  </x:sheetViews>
  <x:sheetFormatPr defaultRowHeight="15"/>
  <x:cols>
    <x:col min="1" max="1" width="3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2" hidden="0" customWidth="1"/>
    <x:col min="8" max="8" width="12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2"/>
      <x:c r="B2" s="3" t="str">
        <x:v>Weekly sales report</x:v>
      </x:c>
      <x:c r="C2" s="3"/>
      <x:c r="D2" s="3"/>
      <x:c r="E2" s="3"/>
      <x:c r="F2" s="3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A3" s="2"/>
      <x:c r="B3" s="4" t="str">
        <x:v>Fictional order data. Amounts in RM.</x:v>
      </x:c>
      <x:c r="C3" s="4"/>
      <x:c r="D3" s="4"/>
      <x:c r="E3" s="4"/>
      <x:c r="F3" s="4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2"/>
      <x:c r="B4" s="2" t="str">
        <x:v>Week starts</x:v>
      </x:c>
      <x:c r="C4" s="6" t="d">
        <x:v>2026-10-26T00:00:00.000Z</x:v>
      </x:c>
      <x:c r="D4" s="2"/>
      <x:c r="E4" s="2" t="str">
        <x:v>Before</x:v>
      </x:c>
      <x:c r="F4" s="6" t="d">
        <x:v>2026-11-02T00:00:00.000Z</x:v>
      </x:c>
      <x:c r="G4" s="2"/>
      <x:c r="H4" s="2"/>
      <x:c r="I4" s="2"/>
      <x:c r="J4" s="2"/>
      <x:c r="K4" s="2"/>
      <x:c r="L4" s="2"/>
      <x:c r="M4" s="2"/>
      <x:c r="N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7" customHeight="1">
      <x:c r="A7" s="2"/>
      <x:c r="B7" s="10" t="str">
        <x:v>Measure</x:v>
      </x:c>
      <x:c r="C7" s="10" t="str">
        <x:v>Value</x:v>
      </x:c>
      <x:c r="D7" s="10" t="str">
        <x:v>Unit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3" customHeight="1">
      <x:c r="A8" s="2"/>
      <x:c r="B8" s="12" t="str">
        <x:v>Net sales</x:v>
      </x:c>
      <x:c r="C8" s="13" t="n">
        <x:f>SUMIFS(Orders!$L$6:$L$18,Orders!$M$6:$M$18,"Yes")</x:f>
        <x:v>267.6</x:v>
      </x:c>
      <x:c r="D8" s="12" t="str">
        <x:v>RM</x:v>
      </x:c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3" customHeight="1">
      <x:c r="A9" s="2"/>
      <x:c r="B9" s="2" t="str">
        <x:v>Gross sales</x:v>
      </x:c>
      <x:c r="C9" s="14" t="n">
        <x:f>SUMIFS(Orders!$K$6:$K$18,Orders!$M$6:$M$18,"Yes")</x:f>
        <x:v>286.6</x:v>
      </x:c>
      <x:c r="D9" s="2" t="str">
        <x:v>RM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3" customHeight="1">
      <x:c r="A10" s="2"/>
      <x:c r="B10" s="2" t="str">
        <x:v>Discounts</x:v>
      </x:c>
      <x:c r="C10" s="14" t="n">
        <x:f>SUMIFS(Orders!$I$6:$I$18,Orders!$M$6:$M$18,"Yes")</x:f>
        <x:v>19</x:v>
      </x:c>
      <x:c r="D10" s="2" t="str">
        <x:v>RM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3" customHeight="1">
      <x:c r="A11" s="2"/>
      <x:c r="B11" s="2" t="str">
        <x:v>Units shipped</x:v>
      </x:c>
      <x:c r="C11" s="15" t="n">
        <x:f>SUMIFS(Orders!$G$6:$G$18,Orders!$M$6:$M$18,"Yes")</x:f>
        <x:v>26</x:v>
      </x:c>
      <x:c r="D11" s="2" t="str">
        <x:v>items</x:v>
      </x:c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3" customHeight="1">
      <x:c r="A12" s="2"/>
      <x:c r="B12" s="2" t="str">
        <x:v>Included lines</x:v>
      </x:c>
      <x:c r="C12" s="15" t="n">
        <x:f>COUNTIFS(Orders!$M$6:$M$18,"Yes")</x:f>
        <x:v>9</x:v>
      </x:c>
      <x:c r="D12" s="2" t="str">
        <x:v>lines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3" customHeight="1">
      <x:c r="A13" s="2"/>
      <x:c r="B13" s="2" t="str">
        <x:v>Included orders</x:v>
      </x:c>
      <x:c r="C13" s="15" t="n">
        <x:f>SUM(Orders!$N$6:$N$18)</x:f>
        <x:v>8</x:v>
      </x:c>
      <x:c r="D13" s="2" t="str">
        <x:v>orders</x:v>
      </x:c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27" customHeight="1">
      <x:c r="A16" s="2"/>
      <x:c r="B16" s="10" t="str">
        <x:v>SKU</x:v>
      </x:c>
      <x:c r="C16" s="10" t="str">
        <x:v>Units</x:v>
      </x:c>
      <x:c r="D16" s="10" t="str">
        <x:v>Gross (RM)</x:v>
      </x:c>
      <x:c r="E16" s="10" t="str">
        <x:v>Net (RM)</x:v>
      </x:c>
      <x:c r="F16" s="2"/>
      <x:c r="G16" s="2"/>
      <x:c r="H16" s="2"/>
      <x:c r="I16" s="2"/>
      <x:c r="J16" s="2"/>
      <x:c r="K16" s="2"/>
      <x:c r="L16" s="2"/>
      <x:c r="M16" s="2"/>
      <x:c r="N16" s="2"/>
    </x:row>
    <x:row r="17" ht="23" customHeight="1">
      <x:c r="A17" s="2"/>
      <x:c r="B17" s="2" t="str">
        <x:v>NOTE-A5</x:v>
      </x:c>
      <x:c r="C17" s="2" t="n">
        <x:f>SUMIFS(Orders!$G$6:$G$18,Orders!$F$6:$F$18,B17,Orders!$M$6:$M$18,"Yes")</x:f>
        <x:v>8</x:v>
      </x:c>
      <x:c r="D17" s="14" t="n">
        <x:f>SUMIFS(Orders!$K$6:$K$18,Orders!$F$6:$F$18,B17,Orders!$M$6:$M$18,"Yes")</x:f>
        <x:v>100</x:v>
      </x:c>
      <x:c r="E17" s="14" t="n">
        <x:f>SUMIFS(Orders!$L$6:$L$18,Orders!$F$6:$F$18,B17,Orders!$M$6:$M$18,"Yes")</x:f>
        <x:v>93</x:v>
      </x:c>
      <x:c r="F17" s="2"/>
      <x:c r="G17" s="2"/>
      <x:c r="H17" s="2"/>
      <x:c r="I17" s="2"/>
      <x:c r="J17" s="2"/>
      <x:c r="K17" s="2"/>
      <x:c r="L17" s="2"/>
      <x:c r="M17" s="2"/>
      <x:c r="N17" s="2"/>
    </x:row>
    <x:row r="18" ht="23" customHeight="1">
      <x:c r="A18" s="2"/>
      <x:c r="B18" s="2" t="str">
        <x:v>PEN-BLK</x:v>
      </x:c>
      <x:c r="C18" s="2" t="n">
        <x:f>SUMIFS(Orders!$G$6:$G$18,Orders!$F$6:$F$18,B18,Orders!$M$6:$M$18,"Yes")</x:f>
        <x:v>13</x:v>
      </x:c>
      <x:c r="D18" s="14" t="n">
        <x:f>SUMIFS(Orders!$K$6:$K$18,Orders!$F$6:$F$18,B18,Orders!$M$6:$M$18,"Yes")</x:f>
        <x:v>41.6</x:v>
      </x:c>
      <x:c r="E18" s="14" t="n">
        <x:f>SUMIFS(Orders!$L$6:$L$18,Orders!$F$6:$F$18,B18,Orders!$M$6:$M$18,"Yes")</x:f>
        <x:v>39.6</x:v>
      </x:c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23" customHeight="1">
      <x:c r="A19" s="2"/>
      <x:c r="B19" s="2" t="str">
        <x:v>MUG-WHT</x:v>
      </x:c>
      <x:c r="C19" s="2" t="n">
        <x:f>SUMIFS(Orders!$G$6:$G$18,Orders!$F$6:$F$18,B19,Orders!$M$6:$M$18,"Yes")</x:f>
        <x:v>3</x:v>
      </x:c>
      <x:c r="D19" s="14" t="n">
        <x:f>SUMIFS(Orders!$K$6:$K$18,Orders!$F$6:$F$18,B19,Orders!$M$6:$M$18,"Yes")</x:f>
        <x:v>75</x:v>
      </x:c>
      <x:c r="E19" s="14" t="n">
        <x:f>SUMIFS(Orders!$L$6:$L$18,Orders!$F$6:$F$18,B19,Orders!$M$6:$M$18,"Yes")</x:f>
        <x:v>70</x:v>
      </x:c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3" customHeight="1">
      <x:c r="A20" s="2"/>
      <x:c r="B20" s="2" t="str">
        <x:v>BAG-CNV</x:v>
      </x:c>
      <x:c r="C20" s="2" t="n">
        <x:f>SUMIFS(Orders!$G$6:$G$18,Orders!$F$6:$F$18,B20,Orders!$M$6:$M$18,"Yes")</x:f>
        <x:v>2</x:v>
      </x:c>
      <x:c r="D20" s="14" t="n">
        <x:f>SUMIFS(Orders!$K$6:$K$18,Orders!$F$6:$F$18,B20,Orders!$M$6:$M$18,"Yes")</x:f>
        <x:v>70</x:v>
      </x:c>
      <x:c r="E20" s="14" t="n">
        <x:f>SUMIFS(Orders!$L$6:$L$18,Orders!$F$6:$F$18,B20,Orders!$M$6:$M$18,"Yes")</x:f>
        <x:v>65</x:v>
      </x:c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3" customHeight="1">
      <x:c r="A23" s="2"/>
      <x:c r="B23" s="7" t="str">
        <x:v>Included: Shipped lines from the start date up to, excluding, the end date.</x:v>
      </x:c>
      <x:c r="C23" s="7"/>
      <x:c r="D23" s="7"/>
      <x:c r="E23" s="7"/>
      <x:c r="F23" s="7"/>
      <x:c r="G23" s="7"/>
      <x:c r="H23" s="7"/>
      <x:c r="I23" s="2"/>
      <x:c r="J23" s="2"/>
      <x:c r="K23" s="2"/>
      <x:c r="L23" s="2"/>
      <x:c r="M23" s="2"/>
      <x:c r="N23" s="2"/>
    </x:row>
    <x:row r="24" ht="23" customHeight="1">
      <x:c r="A24" s="2"/>
      <x:c r="B24" s="7" t="str">
        <x:v>14 raw records become 13 prepared lines after one exact duplicate is removed.</x:v>
      </x:c>
      <x:c r="C24" s="7"/>
      <x:c r="D24" s="7"/>
      <x:c r="E24" s="7"/>
      <x:c r="F24" s="7"/>
      <x:c r="G24" s="7"/>
      <x:c r="H24" s="7"/>
      <x:c r="I24" s="2"/>
      <x:c r="J24" s="2"/>
      <x:c r="K24" s="2"/>
      <x:c r="L24" s="2"/>
      <x:c r="M24" s="2"/>
      <x:c r="N24" s="2"/>
    </x:row>
    <x:row r="25" ht="23" customHeight="1">
      <x:c r="A25" s="2"/>
      <x:c r="B25" s="7" t="str">
        <x:v>Raw data record 5 duplicates record 4. The two lines of order 000101 are retained.</x:v>
      </x:c>
      <x:c r="C25" s="7"/>
      <x:c r="D25" s="7"/>
      <x:c r="E25" s="7"/>
      <x:c r="F25" s="7"/>
      <x:c r="G25" s="7"/>
      <x:c r="H25" s="7"/>
      <x:c r="I25" s="2"/>
      <x:c r="J25" s="2"/>
      <x:c r="K25" s="2"/>
      <x:c r="L25" s="2"/>
      <x:c r="M25" s="2"/>
      <x:c r="N25" s="2"/>
    </x:row>
    <x:row r="26" ht="23" customHeight="1">
      <x:c r="A26" s="2"/>
      <x:c r="B26" s="7"/>
      <x:c r="C26" s="7"/>
      <x:c r="D26" s="7"/>
      <x:c r="E26" s="7"/>
      <x:c r="F26" s="7"/>
      <x:c r="G26" s="7"/>
      <x:c r="H26" s="7"/>
      <x:c r="I26" s="2"/>
      <x:c r="J26" s="2"/>
      <x:c r="K26" s="2"/>
      <x:c r="L26" s="2"/>
      <x:c r="M26" s="2"/>
      <x:c r="N26" s="2"/>
    </x:row>
    <x:row r="27" ht="23" customHeight="1">
      <x:c r="A27" s="2"/>
      <x:c r="B27" s="7" t="str">
        <x:v>Edit yellow date cells or prepared quantities/prices to recalculate this example.</x:v>
      </x:c>
      <x:c r="C27" s="7"/>
      <x:c r="D27" s="7"/>
      <x:c r="E27" s="7"/>
      <x:c r="F27" s="7"/>
      <x:c r="G27" s="7"/>
      <x:c r="H27" s="7"/>
      <x:c r="I27" s="2"/>
      <x:c r="J27" s="2"/>
      <x:c r="K27" s="2"/>
      <x:c r="L27" s="2"/>
      <x:c r="M27" s="2"/>
      <x:c r="N27" s="2"/>
    </x:row>
    <x:row r="28" ht="23" customHeight="1">
      <x:c r="A28" s="2"/>
      <x:c r="B28" s="7" t="str">
        <x:v>CSV imports and Power Query refresh are separate workflows; no query is embedded.</x:v>
      </x:c>
      <x:c r="C28" s="7"/>
      <x:c r="D28" s="7"/>
      <x:c r="E28" s="7"/>
      <x:c r="F28" s="7"/>
      <x:c r="G28" s="7"/>
      <x:c r="H28" s="7"/>
      <x:c r="I28" s="2"/>
      <x:c r="J28" s="2"/>
      <x:c r="K28" s="2"/>
      <x:c r="L28" s="2"/>
      <x:c r="M28" s="2"/>
      <x:c r="N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15" hidden="0" customWidth="1"/>
    <x:col min="3" max="3" width="12" hidden="0" customWidth="1"/>
    <x:col min="4" max="4" width="12" hidden="0" customWidth="1"/>
    <x:col min="5" max="5" width="18" hidden="0" customWidth="1"/>
    <x:col min="6" max="6" width="18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2"/>
      <x:c r="B2" s="3" t="str">
        <x:v>Prepared order lines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2"/>
    </x:row>
    <x:row r="3" ht="23" customHeight="1">
      <x:c r="A3" s="2"/>
      <x:c r="B3" s="2" t="str">
        <x:v>One exact repeated record removed. Dates and RM amounts are typed.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30" customHeight="1">
      <x:c r="A5" s="2"/>
      <x:c r="B5" s="10" t="str">
        <x:v>Source record</x:v>
      </x:c>
      <x:c r="C5" s="10" t="str">
        <x:v>Order ID</x:v>
      </x:c>
      <x:c r="D5" s="10" t="str">
        <x:v>Line ID</x:v>
      </x:c>
      <x:c r="E5" s="10" t="str">
        <x:v>Date</x:v>
      </x:c>
      <x:c r="F5" s="10" t="str">
        <x:v>SKU</x:v>
      </x:c>
      <x:c r="G5" s="10" t="str">
        <x:v>Quantity</x:v>
      </x:c>
      <x:c r="H5" s="10" t="str">
        <x:v>Price (RM)</x:v>
      </x:c>
      <x:c r="I5" s="10" t="str">
        <x:v>Discount (RM)</x:v>
      </x:c>
      <x:c r="J5" s="10" t="str">
        <x:v>Status</x:v>
      </x:c>
      <x:c r="K5" s="10" t="str">
        <x:v>Gross (RM)</x:v>
      </x:c>
      <x:c r="L5" s="10" t="str">
        <x:v>Net (RM)</x:v>
      </x:c>
      <x:c r="M5" s="10" t="str">
        <x:v>Included</x:v>
      </x:c>
      <x:c r="N5" s="10" t="str">
        <x:v>First order</x:v>
      </x:c>
    </x:row>
    <x:row r="6" ht="23" customHeight="1">
      <x:c r="A6" s="2"/>
      <x:c r="B6" s="24" t="n">
        <x:v>1</x:v>
      </x:c>
      <x:c r="C6" s="23" t="str">
        <x:v>000101</x:v>
      </x:c>
      <x:c r="D6" s="16" t="str">
        <x:v>1</x:v>
      </x:c>
      <x:c r="E6" s="25" t="d">
        <x:v>2026-10-26T00:00:00.000Z</x:v>
      </x:c>
      <x:c r="F6" s="2" t="str">
        <x:v>NOTE-A5</x:v>
      </x:c>
      <x:c r="G6" s="17" t="n">
        <x:v>2</x:v>
      </x:c>
      <x:c r="H6" s="18" t="n">
        <x:v>12.5</x:v>
      </x:c>
      <x:c r="I6" s="18" t="n">
        <x:v>0</x:v>
      </x:c>
      <x:c r="J6" s="2" t="str">
        <x:v>Shipped</x:v>
      </x:c>
      <x:c r="K6" s="14" t="n">
        <x:f>G6*H6</x:f>
        <x:v>25</x:v>
      </x:c>
      <x:c r="L6" s="14" t="n">
        <x:f>K6-I6</x:f>
        <x:v>25</x:v>
      </x:c>
      <x:c r="M6" s="2" t="str">
        <x:f>IF(AND(E6&gt;='Weekly report'!$C$4,E6&lt;'Weekly report'!$F$4,J6="Shipped"),"Yes","No")</x:f>
        <x:v>Yes</x:v>
      </x:c>
      <x:c r="N6" s="2" t="n">
        <x:f>IF(M6="Yes",IF(COUNTIFS($C$6:C6,C6,$M$6:M6,"Yes")=1,1,0),0)</x:f>
        <x:v>1</x:v>
      </x:c>
    </x:row>
    <x:row r="7" ht="23" customHeight="1">
      <x:c r="A7" s="2"/>
      <x:c r="B7" s="24" t="n">
        <x:v>2</x:v>
      </x:c>
      <x:c r="C7" s="23" t="str">
        <x:v>000101</x:v>
      </x:c>
      <x:c r="D7" s="16" t="str">
        <x:v>2</x:v>
      </x:c>
      <x:c r="E7" s="25" t="d">
        <x:v>2026-10-26T00:00:00.000Z</x:v>
      </x:c>
      <x:c r="F7" s="2" t="str">
        <x:v>PEN-BLK</x:v>
      </x:c>
      <x:c r="G7" s="17" t="n">
        <x:v>3</x:v>
      </x:c>
      <x:c r="H7" s="18" t="n">
        <x:v>3.2</x:v>
      </x:c>
      <x:c r="I7" s="18" t="n">
        <x:v>0</x:v>
      </x:c>
      <x:c r="J7" s="2" t="str">
        <x:v>Shipped</x:v>
      </x:c>
      <x:c r="K7" s="14" t="n">
        <x:f>G7*H7</x:f>
        <x:v>9.600000000000001</x:v>
      </x:c>
      <x:c r="L7" s="14" t="n">
        <x:f>K7-I7</x:f>
        <x:v>9.600000000000001</x:v>
      </x:c>
      <x:c r="M7" s="2" t="str">
        <x:f>IF(AND(E7&gt;='Weekly report'!$C$4,E7&lt;'Weekly report'!$F$4,J7="Shipped"),"Yes","No")</x:f>
        <x:v>Yes</x:v>
      </x:c>
      <x:c r="N7" s="2" t="n">
        <x:f>IF(M7="Yes",IF(COUNTIFS($C$6:C7,C7,$M$6:M7,"Yes")=1,1,0),0)</x:f>
        <x:v>0</x:v>
      </x:c>
    </x:row>
    <x:row r="8" ht="23" customHeight="1">
      <x:c r="A8" s="2"/>
      <x:c r="B8" s="24" t="n">
        <x:v>3</x:v>
      </x:c>
      <x:c r="C8" s="23" t="str">
        <x:v>000102</x:v>
      </x:c>
      <x:c r="D8" s="16" t="str">
        <x:v>1</x:v>
      </x:c>
      <x:c r="E8" s="25" t="d">
        <x:v>2026-10-27T00:00:00.000Z</x:v>
      </x:c>
      <x:c r="F8" s="2" t="str">
        <x:v>MUG-WHT</x:v>
      </x:c>
      <x:c r="G8" s="17" t="n">
        <x:v>1</x:v>
      </x:c>
      <x:c r="H8" s="18" t="n">
        <x:v>25</x:v>
      </x:c>
      <x:c r="I8" s="18" t="n">
        <x:v>5</x:v>
      </x:c>
      <x:c r="J8" s="2" t="str">
        <x:v>Shipped</x:v>
      </x:c>
      <x:c r="K8" s="14" t="n">
        <x:f>G8*H8</x:f>
        <x:v>25</x:v>
      </x:c>
      <x:c r="L8" s="14" t="n">
        <x:f>K8-I8</x:f>
        <x:v>20</x:v>
      </x:c>
      <x:c r="M8" s="2" t="str">
        <x:f>IF(AND(E8&gt;='Weekly report'!$C$4,E8&lt;'Weekly report'!$F$4,J8="Shipped"),"Yes","No")</x:f>
        <x:v>Yes</x:v>
      </x:c>
      <x:c r="N8" s="2" t="n">
        <x:f>IF(M8="Yes",IF(COUNTIFS($C$6:C8,C8,$M$6:M8,"Yes")=1,1,0),0)</x:f>
        <x:v>1</x:v>
      </x:c>
    </x:row>
    <x:row r="9" ht="23" customHeight="1">
      <x:c r="A9" s="2"/>
      <x:c r="B9" s="24" t="n">
        <x:v>4</x:v>
      </x:c>
      <x:c r="C9" s="23" t="str">
        <x:v>000103</x:v>
      </x:c>
      <x:c r="D9" s="16" t="str">
        <x:v>1</x:v>
      </x:c>
      <x:c r="E9" s="25" t="d">
        <x:v>2026-10-28T00:00:00.000Z</x:v>
      </x:c>
      <x:c r="F9" s="2" t="str">
        <x:v>NOTE-A5</x:v>
      </x:c>
      <x:c r="G9" s="17" t="n">
        <x:v>4</x:v>
      </x:c>
      <x:c r="H9" s="18" t="n">
        <x:v>12.5</x:v>
      </x:c>
      <x:c r="I9" s="18" t="n">
        <x:v>2</x:v>
      </x:c>
      <x:c r="J9" s="2" t="str">
        <x:v>Shipped</x:v>
      </x:c>
      <x:c r="K9" s="14" t="n">
        <x:f>G9*H9</x:f>
        <x:v>50</x:v>
      </x:c>
      <x:c r="L9" s="14" t="n">
        <x:f>K9-I9</x:f>
        <x:v>48</x:v>
      </x:c>
      <x:c r="M9" s="2" t="str">
        <x:f>IF(AND(E9&gt;='Weekly report'!$C$4,E9&lt;'Weekly report'!$F$4,J9="Shipped"),"Yes","No")</x:f>
        <x:v>Yes</x:v>
      </x:c>
      <x:c r="N9" s="2" t="n">
        <x:f>IF(M9="Yes",IF(COUNTIFS($C$6:C9,C9,$M$6:M9,"Yes")=1,1,0),0)</x:f>
        <x:v>1</x:v>
      </x:c>
    </x:row>
    <x:row r="10" ht="23" customHeight="1">
      <x:c r="A10" s="2"/>
      <x:c r="B10" s="24" t="n">
        <x:v>6</x:v>
      </x:c>
      <x:c r="C10" s="23" t="str">
        <x:v>000104</x:v>
      </x:c>
      <x:c r="D10" s="16" t="str">
        <x:v>1</x:v>
      </x:c>
      <x:c r="E10" s="25" t="d">
        <x:v>2026-10-29T00:00:00.000Z</x:v>
      </x:c>
      <x:c r="F10" s="2" t="str">
        <x:v>BAG-CNV</x:v>
      </x:c>
      <x:c r="G10" s="17" t="n">
        <x:v>2</x:v>
      </x:c>
      <x:c r="H10" s="18" t="n">
        <x:v>35</x:v>
      </x:c>
      <x:c r="I10" s="18" t="n">
        <x:v>0</x:v>
      </x:c>
      <x:c r="J10" s="2" t="str">
        <x:v>Cancelled</x:v>
      </x:c>
      <x:c r="K10" s="14" t="n">
        <x:f>G10*H10</x:f>
        <x:v>70</x:v>
      </x:c>
      <x:c r="L10" s="14" t="n">
        <x:f>K10-I10</x:f>
        <x:v>70</x:v>
      </x:c>
      <x:c r="M10" s="2" t="str">
        <x:f>IF(AND(E10&gt;='Weekly report'!$C$4,E10&lt;'Weekly report'!$F$4,J10="Shipped"),"Yes","No")</x:f>
        <x:v>No</x:v>
      </x:c>
      <x:c r="N10" s="2" t="n">
        <x:f>IF(M10="Yes",IF(COUNTIFS($C$6:C10,C10,$M$6:M10,"Yes")=1,1,0),0)</x:f>
        <x:v>0</x:v>
      </x:c>
    </x:row>
    <x:row r="11" ht="23" customHeight="1">
      <x:c r="A11" s="2"/>
      <x:c r="B11" s="24" t="n">
        <x:v>7</x:v>
      </x:c>
      <x:c r="C11" s="23" t="str">
        <x:v>000105</x:v>
      </x:c>
      <x:c r="D11" s="16" t="str">
        <x:v>1</x:v>
      </x:c>
      <x:c r="E11" s="25" t="d">
        <x:v>2026-10-30T00:00:00.000Z</x:v>
      </x:c>
      <x:c r="F11" s="2" t="str">
        <x:v>MUG-WHT</x:v>
      </x:c>
      <x:c r="G11" s="17" t="n">
        <x:v>2</x:v>
      </x:c>
      <x:c r="H11" s="18" t="n">
        <x:v>25</x:v>
      </x:c>
      <x:c r="I11" s="18" t="n">
        <x:v>0</x:v>
      </x:c>
      <x:c r="J11" s="2" t="str">
        <x:v>Shipped</x:v>
      </x:c>
      <x:c r="K11" s="14" t="n">
        <x:f>G11*H11</x:f>
        <x:v>50</x:v>
      </x:c>
      <x:c r="L11" s="14" t="n">
        <x:f>K11-I11</x:f>
        <x:v>50</x:v>
      </x:c>
      <x:c r="M11" s="2" t="str">
        <x:f>IF(AND(E11&gt;='Weekly report'!$C$4,E11&lt;'Weekly report'!$F$4,J11="Shipped"),"Yes","No")</x:f>
        <x:v>Yes</x:v>
      </x:c>
      <x:c r="N11" s="2" t="n">
        <x:f>IF(M11="Yes",IF(COUNTIFS($C$6:C11,C11,$M$6:M11,"Yes")=1,1,0),0)</x:f>
        <x:v>1</x:v>
      </x:c>
    </x:row>
    <x:row r="12" ht="23" customHeight="1">
      <x:c r="A12" s="2"/>
      <x:c r="B12" s="24" t="n">
        <x:v>8</x:v>
      </x:c>
      <x:c r="C12" s="23" t="str">
        <x:v>000106</x:v>
      </x:c>
      <x:c r="D12" s="16" t="str">
        <x:v>1</x:v>
      </x:c>
      <x:c r="E12" s="25" t="d">
        <x:v>2026-10-31T00:00:00.000Z</x:v>
      </x:c>
      <x:c r="F12" s="2" t="str">
        <x:v>BAG-CNV</x:v>
      </x:c>
      <x:c r="G12" s="17" t="n">
        <x:v>1</x:v>
      </x:c>
      <x:c r="H12" s="18" t="n">
        <x:v>35</x:v>
      </x:c>
      <x:c r="I12" s="18" t="n">
        <x:v>5</x:v>
      </x:c>
      <x:c r="J12" s="2" t="str">
        <x:v>Shipped</x:v>
      </x:c>
      <x:c r="K12" s="14" t="n">
        <x:f>G12*H12</x:f>
        <x:v>35</x:v>
      </x:c>
      <x:c r="L12" s="14" t="n">
        <x:f>K12-I12</x:f>
        <x:v>30</x:v>
      </x:c>
      <x:c r="M12" s="2" t="str">
        <x:f>IF(AND(E12&gt;='Weekly report'!$C$4,E12&lt;'Weekly report'!$F$4,J12="Shipped"),"Yes","No")</x:f>
        <x:v>Yes</x:v>
      </x:c>
      <x:c r="N12" s="2" t="n">
        <x:f>IF(M12="Yes",IF(COUNTIFS($C$6:C12,C12,$M$6:M12,"Yes")=1,1,0),0)</x:f>
        <x:v>1</x:v>
      </x:c>
    </x:row>
    <x:row r="13" ht="23" customHeight="1">
      <x:c r="A13" s="2"/>
      <x:c r="B13" s="24" t="n">
        <x:v>9</x:v>
      </x:c>
      <x:c r="C13" s="23" t="str">
        <x:v>000107</x:v>
      </x:c>
      <x:c r="D13" s="16" t="str">
        <x:v>1</x:v>
      </x:c>
      <x:c r="E13" s="25" t="d">
        <x:v>2026-11-01T00:00:00.000Z</x:v>
      </x:c>
      <x:c r="F13" s="2" t="str">
        <x:v>PEN-BLK</x:v>
      </x:c>
      <x:c r="G13" s="17" t="n">
        <x:v>10</x:v>
      </x:c>
      <x:c r="H13" s="18" t="n">
        <x:v>3.2</x:v>
      </x:c>
      <x:c r="I13" s="18" t="n">
        <x:v>2</x:v>
      </x:c>
      <x:c r="J13" s="2" t="str">
        <x:v>Shipped</x:v>
      </x:c>
      <x:c r="K13" s="14" t="n">
        <x:f>G13*H13</x:f>
        <x:v>32</x:v>
      </x:c>
      <x:c r="L13" s="14" t="n">
        <x:f>K13-I13</x:f>
        <x:v>30</x:v>
      </x:c>
      <x:c r="M13" s="2" t="str">
        <x:f>IF(AND(E13&gt;='Weekly report'!$C$4,E13&lt;'Weekly report'!$F$4,J13="Shipped"),"Yes","No")</x:f>
        <x:v>Yes</x:v>
      </x:c>
      <x:c r="N13" s="2" t="n">
        <x:f>IF(M13="Yes",IF(COUNTIFS($C$6:C13,C13,$M$6:M13,"Yes")=1,1,0),0)</x:f>
        <x:v>1</x:v>
      </x:c>
    </x:row>
    <x:row r="14" ht="23" customHeight="1">
      <x:c r="A14" s="2"/>
      <x:c r="B14" s="24" t="n">
        <x:v>10</x:v>
      </x:c>
      <x:c r="C14" s="23" t="str">
        <x:v>000108</x:v>
      </x:c>
      <x:c r="D14" s="16" t="str">
        <x:v>1</x:v>
      </x:c>
      <x:c r="E14" s="25" t="d">
        <x:v>2026-11-01T00:00:00.000Z</x:v>
      </x:c>
      <x:c r="F14" s="2" t="str">
        <x:v>NOTE-A5</x:v>
      </x:c>
      <x:c r="G14" s="17" t="n">
        <x:v>1</x:v>
      </x:c>
      <x:c r="H14" s="18" t="n">
        <x:v>12.5</x:v>
      </x:c>
      <x:c r="I14" s="18" t="n">
        <x:v>0</x:v>
      </x:c>
      <x:c r="J14" s="2" t="str">
        <x:v>Pending</x:v>
      </x:c>
      <x:c r="K14" s="14" t="n">
        <x:f>G14*H14</x:f>
        <x:v>12.5</x:v>
      </x:c>
      <x:c r="L14" s="14" t="n">
        <x:f>K14-I14</x:f>
        <x:v>12.5</x:v>
      </x:c>
      <x:c r="M14" s="2" t="str">
        <x:f>IF(AND(E14&gt;='Weekly report'!$C$4,E14&lt;'Weekly report'!$F$4,J14="Shipped"),"Yes","No")</x:f>
        <x:v>No</x:v>
      </x:c>
      <x:c r="N14" s="2" t="n">
        <x:f>IF(M14="Yes",IF(COUNTIFS($C$6:C14,C14,$M$6:M14,"Yes")=1,1,0),0)</x:f>
        <x:v>0</x:v>
      </x:c>
    </x:row>
    <x:row r="15" ht="23" customHeight="1">
      <x:c r="A15" s="2"/>
      <x:c r="B15" s="24" t="n">
        <x:v>11</x:v>
      </x:c>
      <x:c r="C15" s="23" t="str">
        <x:v>000109</x:v>
      </x:c>
      <x:c r="D15" s="16" t="str">
        <x:v>1</x:v>
      </x:c>
      <x:c r="E15" s="25" t="d">
        <x:v>2026-10-25T00:00:00.000Z</x:v>
      </x:c>
      <x:c r="F15" s="2" t="str">
        <x:v>BAG-CNV</x:v>
      </x:c>
      <x:c r="G15" s="17" t="n">
        <x:v>1</x:v>
      </x:c>
      <x:c r="H15" s="18" t="n">
        <x:v>35</x:v>
      </x:c>
      <x:c r="I15" s="18" t="n">
        <x:v>0</x:v>
      </x:c>
      <x:c r="J15" s="2" t="str">
        <x:v>Shipped</x:v>
      </x:c>
      <x:c r="K15" s="14" t="n">
        <x:f>G15*H15</x:f>
        <x:v>35</x:v>
      </x:c>
      <x:c r="L15" s="14" t="n">
        <x:f>K15-I15</x:f>
        <x:v>35</x:v>
      </x:c>
      <x:c r="M15" s="2" t="str">
        <x:f>IF(AND(E15&gt;='Weekly report'!$C$4,E15&lt;'Weekly report'!$F$4,J15="Shipped"),"Yes","No")</x:f>
        <x:v>No</x:v>
      </x:c>
      <x:c r="N15" s="2" t="n">
        <x:f>IF(M15="Yes",IF(COUNTIFS($C$6:C15,C15,$M$6:M15,"Yes")=1,1,0),0)</x:f>
        <x:v>0</x:v>
      </x:c>
    </x:row>
    <x:row r="16" ht="23" customHeight="1">
      <x:c r="A16" s="2"/>
      <x:c r="B16" s="24" t="n">
        <x:v>12</x:v>
      </x:c>
      <x:c r="C16" s="23" t="str">
        <x:v>000110</x:v>
      </x:c>
      <x:c r="D16" s="16" t="str">
        <x:v>1</x:v>
      </x:c>
      <x:c r="E16" s="25" t="d">
        <x:v>2026-11-02T00:00:00.000Z</x:v>
      </x:c>
      <x:c r="F16" s="2" t="str">
        <x:v>MUG-WHT</x:v>
      </x:c>
      <x:c r="G16" s="17" t="n">
        <x:v>1</x:v>
      </x:c>
      <x:c r="H16" s="18" t="n">
        <x:v>25</x:v>
      </x:c>
      <x:c r="I16" s="18" t="n">
        <x:v>0</x:v>
      </x:c>
      <x:c r="J16" s="2" t="str">
        <x:v>Shipped</x:v>
      </x:c>
      <x:c r="K16" s="14" t="n">
        <x:f>G16*H16</x:f>
        <x:v>25</x:v>
      </x:c>
      <x:c r="L16" s="14" t="n">
        <x:f>K16-I16</x:f>
        <x:v>25</x:v>
      </x:c>
      <x:c r="M16" s="2" t="str">
        <x:f>IF(AND(E16&gt;='Weekly report'!$C$4,E16&lt;'Weekly report'!$F$4,J16="Shipped"),"Yes","No")</x:f>
        <x:v>No</x:v>
      </x:c>
      <x:c r="N16" s="2" t="n">
        <x:f>IF(M16="Yes",IF(COUNTIFS($C$6:C16,C16,$M$6:M16,"Yes")=1,1,0),0)</x:f>
        <x:v>0</x:v>
      </x:c>
    </x:row>
    <x:row r="17" ht="23" customHeight="1">
      <x:c r="A17" s="2"/>
      <x:c r="B17" s="24" t="n">
        <x:v>13</x:v>
      </x:c>
      <x:c r="C17" s="23" t="str">
        <x:v>000111</x:v>
      </x:c>
      <x:c r="D17" s="16" t="str">
        <x:v>1</x:v>
      </x:c>
      <x:c r="E17" s="25" t="d">
        <x:v>2026-10-28T00:00:00.000Z</x:v>
      </x:c>
      <x:c r="F17" s="2" t="str">
        <x:v>NOTE-A5</x:v>
      </x:c>
      <x:c r="G17" s="17" t="n">
        <x:v>2</x:v>
      </x:c>
      <x:c r="H17" s="18" t="n">
        <x:v>12.5</x:v>
      </x:c>
      <x:c r="I17" s="18" t="n">
        <x:v>5</x:v>
      </x:c>
      <x:c r="J17" s="2" t="str">
        <x:v>Shipped</x:v>
      </x:c>
      <x:c r="K17" s="14" t="n">
        <x:f>G17*H17</x:f>
        <x:v>25</x:v>
      </x:c>
      <x:c r="L17" s="14" t="n">
        <x:f>K17-I17</x:f>
        <x:v>20</x:v>
      </x:c>
      <x:c r="M17" s="2" t="str">
        <x:f>IF(AND(E17&gt;='Weekly report'!$C$4,E17&lt;'Weekly report'!$F$4,J17="Shipped"),"Yes","No")</x:f>
        <x:v>Yes</x:v>
      </x:c>
      <x:c r="N17" s="2" t="n">
        <x:f>IF(M17="Yes",IF(COUNTIFS($C$6:C17,C17,$M$6:M17,"Yes")=1,1,0),0)</x:f>
        <x:v>1</x:v>
      </x:c>
    </x:row>
    <x:row r="18" ht="23" customHeight="1">
      <x:c r="A18" s="2"/>
      <x:c r="B18" s="24" t="n">
        <x:v>14</x:v>
      </x:c>
      <x:c r="C18" s="23" t="str">
        <x:v>000112</x:v>
      </x:c>
      <x:c r="D18" s="16" t="str">
        <x:v>1</x:v>
      </x:c>
      <x:c r="E18" s="25" t="d">
        <x:v>2026-10-30T00:00:00.000Z</x:v>
      </x:c>
      <x:c r="F18" s="2" t="str">
        <x:v>BAG-CNV</x:v>
      </x:c>
      <x:c r="G18" s="17" t="n">
        <x:v>1</x:v>
      </x:c>
      <x:c r="H18" s="18" t="n">
        <x:v>35</x:v>
      </x:c>
      <x:c r="I18" s="18" t="n">
        <x:v>0</x:v>
      </x:c>
      <x:c r="J18" s="2" t="str">
        <x:v>Shipped</x:v>
      </x:c>
      <x:c r="K18" s="14" t="n">
        <x:f>G18*H18</x:f>
        <x:v>35</x:v>
      </x:c>
      <x:c r="L18" s="14" t="n">
        <x:f>K18-I18</x:f>
        <x:v>35</x:v>
      </x:c>
      <x:c r="M18" s="2" t="str">
        <x:f>IF(AND(E18&gt;='Weekly report'!$C$4,E18&lt;'Weekly report'!$F$4,J18="Shipped"),"Yes","No")</x:f>
        <x:v>Yes</x:v>
      </x:c>
      <x:c r="N18" s="2" t="n">
        <x:f>IF(M18="Yes",IF(COUNTIFS($C$6:C18,C18,$M$6:M18,"Yes")=1,1,0),0)</x:f>
        <x:v>1</x:v>
      </x:c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3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3" customHeight="1">
      <x:c r="A2" s="2"/>
      <x:c r="B2" s="3" t="str">
        <x:v>Original fictional export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2"/>
      <x:c r="N2" s="2"/>
    </x:row>
    <x:row r="3" ht="23" customHeight="1">
      <x:c r="A3" s="2"/>
      <x:c r="B3" s="2" t="str">
        <x:v>Source: original sample created for The AI Explainer. All records and contact details are fictional.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30" customHeight="1">
      <x:c r="A5" s="2"/>
      <x:c r="B5" s="21" t="str">
        <x:v>order_id</x:v>
      </x:c>
      <x:c r="C5" s="21" t="str">
        <x:v>line_id</x:v>
      </x:c>
      <x:c r="D5" s="21" t="str">
        <x:v>order_date</x:v>
      </x:c>
      <x:c r="E5" s="21" t="str">
        <x:v>customer_code</x:v>
      </x:c>
      <x:c r="F5" s="21" t="str">
        <x:v>phone</x:v>
      </x:c>
      <x:c r="G5" s="21" t="str">
        <x:v>sku</x:v>
      </x:c>
      <x:c r="H5" s="21" t="str">
        <x:v>quantity</x:v>
      </x:c>
      <x:c r="I5" s="21" t="str">
        <x:v>unit_price_rm</x:v>
      </x:c>
      <x:c r="J5" s="21" t="str">
        <x:v>discount_rm</x:v>
      </x:c>
      <x:c r="K5" s="21" t="str">
        <x:v>status</x:v>
      </x:c>
      <x:c r="L5" s="21" t="str">
        <x:v>note</x:v>
      </x:c>
      <x:c r="M5" s="2"/>
      <x:c r="N5" s="2"/>
    </x:row>
    <x:row r="6" ht="23" customHeight="1">
      <x:c r="A6" s="2"/>
      <x:c r="B6" s="23" t="str">
        <x:v>000101</x:v>
      </x:c>
      <x:c r="C6" s="16" t="str">
        <x:v>1</x:v>
      </x:c>
      <x:c r="D6" s="16" t="str">
        <x:v>26/10/2026</x:v>
      </x:c>
      <x:c r="E6" s="16" t="str">
        <x:v>C001</x:v>
      </x:c>
      <x:c r="F6" s="26" t="str">
        <x:v>0123456789</x:v>
      </x:c>
      <x:c r="G6" s="16" t="str">
        <x:v>NOTE-A5</x:v>
      </x:c>
      <x:c r="H6" s="16" t="str">
        <x:v>2</x:v>
      </x:c>
      <x:c r="I6" s="16" t="str">
        <x:v>RM12.50</x:v>
      </x:c>
      <x:c r="J6" s="16" t="str">
        <x:v>RM0.00</x:v>
      </x:c>
      <x:c r="K6" s="16" t="str">
        <x:v>Shipped</x:v>
      </x:c>
      <x:c r="L6" s="22" t="str">
        <x:v>Front desk</x:v>
      </x:c>
      <x:c r="M6" s="2"/>
      <x:c r="N6" s="2"/>
    </x:row>
    <x:row r="7" ht="23" customHeight="1">
      <x:c r="A7" s="2"/>
      <x:c r="B7" s="23" t="str">
        <x:v>000101</x:v>
      </x:c>
      <x:c r="C7" s="16" t="str">
        <x:v>2</x:v>
      </x:c>
      <x:c r="D7" s="16" t="str">
        <x:v>26/10/2026</x:v>
      </x:c>
      <x:c r="E7" s="16" t="str">
        <x:v>C001</x:v>
      </x:c>
      <x:c r="F7" s="26" t="str">
        <x:v>0123456789</x:v>
      </x:c>
      <x:c r="G7" s="16" t="str">
        <x:v>PEN-BLK</x:v>
      </x:c>
      <x:c r="H7" s="16" t="str">
        <x:v>3</x:v>
      </x:c>
      <x:c r="I7" s="16" t="str">
        <x:v>RM3.20</x:v>
      </x:c>
      <x:c r="J7" s="16" t="str">
        <x:v>RM0.00</x:v>
      </x:c>
      <x:c r="K7" s="16" t="str">
        <x:v>Shipped</x:v>
      </x:c>
      <x:c r="L7" s="22" t="str">
        <x:v>Same order, different line</x:v>
      </x:c>
      <x:c r="M7" s="2"/>
      <x:c r="N7" s="2"/>
    </x:row>
    <x:row r="8" ht="23" customHeight="1">
      <x:c r="A8" s="2"/>
      <x:c r="B8" s="23" t="str">
        <x:v>000102</x:v>
      </x:c>
      <x:c r="C8" s="16" t="str">
        <x:v>1</x:v>
      </x:c>
      <x:c r="D8" s="16" t="str">
        <x:v>27/10/2026</x:v>
      </x:c>
      <x:c r="E8" s="16" t="str">
        <x:v>C002</x:v>
      </x:c>
      <x:c r="F8" s="27" t="str">
        <x:v>01123456789</x:v>
      </x:c>
      <x:c r="G8" s="16" t="str">
        <x:v>MUG-WHT</x:v>
      </x:c>
      <x:c r="H8" s="16" t="str">
        <x:v>1</x:v>
      </x:c>
      <x:c r="I8" s="16" t="str">
        <x:v>RM25.00</x:v>
      </x:c>
      <x:c r="J8" s="16" t="str">
        <x:v>RM5.00</x:v>
      </x:c>
      <x:c r="K8" s="16" t="str">
        <x:v>Shipped</x:v>
      </x:c>
      <x:c r="L8" s="22" t="str">
        <x:v>Gift, no price tag</x:v>
      </x:c>
      <x:c r="M8" s="2"/>
      <x:c r="N8" s="2"/>
    </x:row>
    <x:row r="9" ht="23" customHeight="1">
      <x:c r="A9" s="2"/>
      <x:c r="B9" s="23" t="str">
        <x:v>000103</x:v>
      </x:c>
      <x:c r="C9" s="16" t="str">
        <x:v>1</x:v>
      </x:c>
      <x:c r="D9" s="16" t="str">
        <x:v>28/10/2026</x:v>
      </x:c>
      <x:c r="E9" s="16" t="str">
        <x:v>C003</x:v>
      </x:c>
      <x:c r="F9" s="26" t="str">
        <x:v>0134567890</x:v>
      </x:c>
      <x:c r="G9" s="16" t="str">
        <x:v>NOTE-A5</x:v>
      </x:c>
      <x:c r="H9" s="16" t="str">
        <x:v>4</x:v>
      </x:c>
      <x:c r="I9" s="16" t="str">
        <x:v>RM12.50</x:v>
      </x:c>
      <x:c r="J9" s="16" t="str">
        <x:v>RM2.00</x:v>
      </x:c>
      <x:c r="K9" s="16" t="str">
        <x:v>Shipped</x:v>
      </x:c>
      <x:c r="L9" s="22" t="str">
        <x:v>Leave with reception</x:v>
      </x:c>
      <x:c r="M9" s="2"/>
      <x:c r="N9" s="2"/>
    </x:row>
    <x:row r="10" ht="23" customHeight="1">
      <x:c r="A10" s="2"/>
      <x:c r="B10" s="23" t="str">
        <x:v>000103</x:v>
      </x:c>
      <x:c r="C10" s="16" t="str">
        <x:v>1</x:v>
      </x:c>
      <x:c r="D10" s="16" t="str">
        <x:v>28/10/2026</x:v>
      </x:c>
      <x:c r="E10" s="16" t="str">
        <x:v>C003</x:v>
      </x:c>
      <x:c r="F10" s="26" t="str">
        <x:v>0134567890</x:v>
      </x:c>
      <x:c r="G10" s="16" t="str">
        <x:v>NOTE-A5</x:v>
      </x:c>
      <x:c r="H10" s="16" t="str">
        <x:v>4</x:v>
      </x:c>
      <x:c r="I10" s="16" t="str">
        <x:v>RM12.50</x:v>
      </x:c>
      <x:c r="J10" s="16" t="str">
        <x:v>RM2.00</x:v>
      </x:c>
      <x:c r="K10" s="16" t="str">
        <x:v>Shipped</x:v>
      </x:c>
      <x:c r="L10" s="22" t="str">
        <x:v>Leave with reception</x:v>
      </x:c>
      <x:c r="M10" s="2"/>
      <x:c r="N10" s="2"/>
    </x:row>
    <x:row r="11" ht="23" customHeight="1">
      <x:c r="A11" s="2"/>
      <x:c r="B11" s="23" t="str">
        <x:v>000104</x:v>
      </x:c>
      <x:c r="C11" s="16" t="str">
        <x:v>1</x:v>
      </x:c>
      <x:c r="D11" s="16" t="str">
        <x:v>29/10/2026</x:v>
      </x:c>
      <x:c r="E11" s="16" t="str">
        <x:v>C004</x:v>
      </x:c>
      <x:c r="F11" s="26" t="str">
        <x:v>0145678901</x:v>
      </x:c>
      <x:c r="G11" s="16" t="str">
        <x:v>BAG-CNV</x:v>
      </x:c>
      <x:c r="H11" s="16" t="str">
        <x:v>2</x:v>
      </x:c>
      <x:c r="I11" s="16" t="str">
        <x:v>RM35.00</x:v>
      </x:c>
      <x:c r="J11" s="16" t="str">
        <x:v>RM0.00</x:v>
      </x:c>
      <x:c r="K11" s="16" t="str">
        <x:v>Cancelled</x:v>
      </x:c>
      <x:c r="L11" s="22" t="str">
        <x:v>Order cancelled</x:v>
      </x:c>
      <x:c r="M11" s="2"/>
      <x:c r="N11" s="2"/>
    </x:row>
    <x:row r="12" ht="40" customHeight="1">
      <x:c r="A12" s="2"/>
      <x:c r="B12" s="23" t="str">
        <x:v>000105</x:v>
      </x:c>
      <x:c r="C12" s="16" t="str">
        <x:v>1</x:v>
      </x:c>
      <x:c r="D12" s="16" t="str">
        <x:v>30/10/2026</x:v>
      </x:c>
      <x:c r="E12" s="16" t="str">
        <x:v>C005</x:v>
      </x:c>
      <x:c r="F12" s="26" t="str">
        <x:v>0156789012</x:v>
      </x:c>
      <x:c r="G12" s="16" t="str">
        <x:v>MUG-WHT</x:v>
      </x:c>
      <x:c r="H12" s="16" t="str">
        <x:v>2</x:v>
      </x:c>
      <x:c r="I12" s="16" t="str">
        <x:v>RM25.00</x:v>
      </x:c>
      <x:c r="J12" s="16" t="str">
        <x:v>RM0.00</x:v>
      </x:c>
      <x:c r="K12" s="16" t="str">
        <x:v>Shipped</x:v>
      </x:c>
      <x:c r="L12" s="22" t="str">
        <x:v>Line one
Line two</x:v>
      </x:c>
      <x:c r="M12" s="2"/>
      <x:c r="N12" s="2"/>
    </x:row>
    <x:row r="13" ht="23" customHeight="1">
      <x:c r="A13" s="2"/>
      <x:c r="B13" s="23" t="str">
        <x:v>000106</x:v>
      </x:c>
      <x:c r="C13" s="16" t="str">
        <x:v>1</x:v>
      </x:c>
      <x:c r="D13" s="16" t="str">
        <x:v>31/10/2026</x:v>
      </x:c>
      <x:c r="E13" s="16" t="str">
        <x:v>C006</x:v>
      </x:c>
      <x:c r="F13" s="26" t="str">
        <x:v>0167890123</x:v>
      </x:c>
      <x:c r="G13" s="16" t="str">
        <x:v>BAG-CNV</x:v>
      </x:c>
      <x:c r="H13" s="16" t="str">
        <x:v>1</x:v>
      </x:c>
      <x:c r="I13" s="16" t="str">
        <x:v>RM35.00</x:v>
      </x:c>
      <x:c r="J13" s="16" t="str">
        <x:v>RM5.00</x:v>
      </x:c>
      <x:c r="K13" s="16" t="str">
        <x:v>Shipped</x:v>
      </x:c>
      <x:c r="L13" s="22" t="str">
        <x:v>Call before delivery</x:v>
      </x:c>
      <x:c r="M13" s="2"/>
      <x:c r="N13" s="2"/>
    </x:row>
    <x:row r="14" ht="23" customHeight="1">
      <x:c r="A14" s="2"/>
      <x:c r="B14" s="23" t="str">
        <x:v>000107</x:v>
      </x:c>
      <x:c r="C14" s="16" t="str">
        <x:v>1</x:v>
      </x:c>
      <x:c r="D14" s="16" t="str">
        <x:v>01/11/2026</x:v>
      </x:c>
      <x:c r="E14" s="16" t="str">
        <x:v>C007</x:v>
      </x:c>
      <x:c r="F14" s="26" t="str">
        <x:v>0178901234</x:v>
      </x:c>
      <x:c r="G14" s="16" t="str">
        <x:v>PEN-BLK</x:v>
      </x:c>
      <x:c r="H14" s="16" t="str">
        <x:v>10</x:v>
      </x:c>
      <x:c r="I14" s="16" t="str">
        <x:v>RM3.20</x:v>
      </x:c>
      <x:c r="J14" s="16" t="str">
        <x:v>RM2.00</x:v>
      </x:c>
      <x:c r="K14" s="16" t="str">
        <x:v>Shipped</x:v>
      </x:c>
      <x:c r="L14" s="22" t="str">
        <x:v>Public sample only</x:v>
      </x:c>
      <x:c r="M14" s="2"/>
      <x:c r="N14" s="2"/>
    </x:row>
    <x:row r="15" ht="23" customHeight="1">
      <x:c r="A15" s="2"/>
      <x:c r="B15" s="23" t="str">
        <x:v>000108</x:v>
      </x:c>
      <x:c r="C15" s="16" t="str">
        <x:v>1</x:v>
      </x:c>
      <x:c r="D15" s="16" t="str">
        <x:v>01/11/2026</x:v>
      </x:c>
      <x:c r="E15" s="16" t="str">
        <x:v>C008</x:v>
      </x:c>
      <x:c r="F15" s="26" t="str">
        <x:v>0189012345</x:v>
      </x:c>
      <x:c r="G15" s="16" t="str">
        <x:v>NOTE-A5</x:v>
      </x:c>
      <x:c r="H15" s="16" t="str">
        <x:v>1</x:v>
      </x:c>
      <x:c r="I15" s="16" t="str">
        <x:v>RM12.50</x:v>
      </x:c>
      <x:c r="J15" s="16" t="str">
        <x:v>RM0.00</x:v>
      </x:c>
      <x:c r="K15" s="16" t="str">
        <x:v>Pending</x:v>
      </x:c>
      <x:c r="L15" s="22" t="str">
        <x:v>Awaiting payment</x:v>
      </x:c>
      <x:c r="M15" s="2"/>
      <x:c r="N15" s="2"/>
    </x:row>
    <x:row r="16" ht="23" customHeight="1">
      <x:c r="A16" s="2"/>
      <x:c r="B16" s="23" t="str">
        <x:v>000109</x:v>
      </x:c>
      <x:c r="C16" s="16" t="str">
        <x:v>1</x:v>
      </x:c>
      <x:c r="D16" s="16" t="str">
        <x:v>25/10/2026</x:v>
      </x:c>
      <x:c r="E16" s="16" t="str">
        <x:v>C009</x:v>
      </x:c>
      <x:c r="F16" s="26" t="str">
        <x:v>0190123456</x:v>
      </x:c>
      <x:c r="G16" s="16" t="str">
        <x:v>BAG-CNV</x:v>
      </x:c>
      <x:c r="H16" s="16" t="str">
        <x:v>1</x:v>
      </x:c>
      <x:c r="I16" s="16" t="str">
        <x:v>RM35.00</x:v>
      </x:c>
      <x:c r="J16" s="16" t="str">
        <x:v>RM0.00</x:v>
      </x:c>
      <x:c r="K16" s="16" t="str">
        <x:v>Shipped</x:v>
      </x:c>
      <x:c r="L16" s="22" t="str">
        <x:v>Before reporting week</x:v>
      </x:c>
      <x:c r="M16" s="2"/>
      <x:c r="N16" s="2"/>
    </x:row>
    <x:row r="17" ht="23" customHeight="1">
      <x:c r="A17" s="2"/>
      <x:c r="B17" s="23" t="str">
        <x:v>000110</x:v>
      </x:c>
      <x:c r="C17" s="16" t="str">
        <x:v>1</x:v>
      </x:c>
      <x:c r="D17" s="16" t="str">
        <x:v>02/11/2026</x:v>
      </x:c>
      <x:c r="E17" s="16" t="str">
        <x:v>C010</x:v>
      </x:c>
      <x:c r="F17" s="26" t="str">
        <x:v>0101234567</x:v>
      </x:c>
      <x:c r="G17" s="16" t="str">
        <x:v>MUG-WHT</x:v>
      </x:c>
      <x:c r="H17" s="16" t="str">
        <x:v>1</x:v>
      </x:c>
      <x:c r="I17" s="16" t="str">
        <x:v>RM25.00</x:v>
      </x:c>
      <x:c r="J17" s="16" t="str">
        <x:v>RM0.00</x:v>
      </x:c>
      <x:c r="K17" s="16" t="str">
        <x:v>Shipped</x:v>
      </x:c>
      <x:c r="L17" s="22" t="str">
        <x:v>After reporting week</x:v>
      </x:c>
      <x:c r="M17" s="2"/>
      <x:c r="N17" s="2"/>
    </x:row>
    <x:row r="18" ht="23" customHeight="1">
      <x:c r="A18" s="2"/>
      <x:c r="B18" s="23" t="str">
        <x:v>000111</x:v>
      </x:c>
      <x:c r="C18" s="16" t="str">
        <x:v>1</x:v>
      </x:c>
      <x:c r="D18" s="16" t="str">
        <x:v>28/10/2026</x:v>
      </x:c>
      <x:c r="E18" s="16" t="str">
        <x:v>C011</x:v>
      </x:c>
      <x:c r="F18" s="26" t="str">
        <x:v>0122222222</x:v>
      </x:c>
      <x:c r="G18" s="16" t="str">
        <x:v>NOTE-A5</x:v>
      </x:c>
      <x:c r="H18" s="16" t="str">
        <x:v>2</x:v>
      </x:c>
      <x:c r="I18" s="16" t="str">
        <x:v>RM12.50</x:v>
      </x:c>
      <x:c r="J18" s="16" t="str">
        <x:v>RM5.00</x:v>
      </x:c>
      <x:c r="K18" s="16" t="str">
        <x:v>Shipped</x:v>
      </x:c>
      <x:c r="L18" s="22" t="str">
        <x:v>Fictional record</x:v>
      </x:c>
      <x:c r="M18" s="2"/>
      <x:c r="N18" s="2"/>
    </x:row>
    <x:row r="19" ht="23" customHeight="1">
      <x:c r="A19" s="2"/>
      <x:c r="B19" s="23" t="str">
        <x:v>000112</x:v>
      </x:c>
      <x:c r="C19" s="16" t="str">
        <x:v>1</x:v>
      </x:c>
      <x:c r="D19" s="16" t="str">
        <x:v>30/10/2026</x:v>
      </x:c>
      <x:c r="E19" s="16" t="str">
        <x:v>C012</x:v>
      </x:c>
      <x:c r="F19" s="26" t="str">
        <x:v>0133333333</x:v>
      </x:c>
      <x:c r="G19" s="16" t="str">
        <x:v>BAG-CNV</x:v>
      </x:c>
      <x:c r="H19" s="16" t="str">
        <x:v>1</x:v>
      </x:c>
      <x:c r="I19" s="16" t="str">
        <x:v>RM35.00</x:v>
      </x:c>
      <x:c r="J19" s="16" t="str">
        <x:v>RM0.00</x:v>
      </x:c>
      <x:c r="K19" s="16" t="str">
        <x:v>Shipped</x:v>
      </x:c>
      <x:c r="L19" s="22" t="str">
        <x:v>Fictional record</x:v>
      </x:c>
      <x:c r="M19" s="2"/>
      <x:c r="N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</x:sheetData>
  <x:pageMargins left="0.7" right="0.7" top="0.75" bottom="0.75" header="0.3" footer="0.3"/>
</x:worksheet>
</file>